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/>
  </bookViews>
  <sheets>
    <sheet name="Rozpočet" sheetId="4" r:id="rId1"/>
  </sheets>
  <definedNames>
    <definedName name="_xlnm.Print_Area" localSheetId="0">Rozpočet!$B$2:$F$42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5" i="4" l="1"/>
  <c r="F26" i="4"/>
  <c r="F16" i="4"/>
  <c r="F14" i="4"/>
  <c r="F28" i="4"/>
  <c r="F29" i="4"/>
  <c r="F25" i="4"/>
  <c r="F18" i="4"/>
  <c r="F17" i="4"/>
  <c r="F13" i="4"/>
  <c r="F37" i="4"/>
  <c r="F34" i="4"/>
  <c r="F33" i="4"/>
  <c r="F32" i="4"/>
  <c r="F27" i="4"/>
  <c r="F22" i="4"/>
  <c r="F21" i="4"/>
  <c r="F20" i="4"/>
  <c r="F19" i="4"/>
  <c r="F12" i="4"/>
  <c r="F36" i="4" l="1"/>
  <c r="F24" i="4"/>
  <c r="F11" i="4"/>
  <c r="F31" i="4"/>
  <c r="F40" i="4" l="1"/>
  <c r="F41" i="4" l="1"/>
  <c r="F42" i="4" s="1"/>
</calcChain>
</file>

<file path=xl/sharedStrings.xml><?xml version="1.0" encoding="utf-8"?>
<sst xmlns="http://schemas.openxmlformats.org/spreadsheetml/2006/main" count="58" uniqueCount="40">
  <si>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</si>
  <si>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</si>
  <si>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</si>
  <si>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</si>
  <si>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</si>
  <si>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</si>
  <si>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</si>
  <si>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</si>
  <si>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AC, DC rozvaděče vč. výzbroje</t>
  </si>
  <si>
    <t>Kabely DC, AC, datové</t>
  </si>
  <si>
    <t>Ostatní pomocný materiál (lišty, kabelové žlaby, dutinky, lisovací oka, spojovací materiál, stahovací pásky, bezp. tabulky)</t>
  </si>
  <si>
    <t>Montážní práce:</t>
  </si>
  <si>
    <t>Montáž hliníkové konstrukce a FV panelů, venkovní kabeláž</t>
  </si>
  <si>
    <t>Montáž kabelových tras, rozvaděčů, měničů</t>
  </si>
  <si>
    <t>Spuštění a nastavení FVE</t>
  </si>
  <si>
    <t>Ostatní:</t>
  </si>
  <si>
    <t>Zaškolení obsluhy</t>
  </si>
  <si>
    <t>Revize</t>
  </si>
  <si>
    <t>Projekční a daministrativní práce:</t>
  </si>
  <si>
    <t>Projektová dokumentace realizační + skutečného provedení (DPS+DSPS)</t>
  </si>
  <si>
    <t>Cena celkem vč. DPH:</t>
  </si>
  <si>
    <t>Obecní úřad Olší, Olší č.p.65, FVE</t>
  </si>
  <si>
    <t>Název projektu:</t>
  </si>
  <si>
    <t>Realizační společnost:</t>
  </si>
  <si>
    <t>Adresa:</t>
  </si>
  <si>
    <t>IČ:</t>
  </si>
  <si>
    <t>Cena celkem bez DPH:</t>
  </si>
  <si>
    <t>Celkem DPH 21%</t>
  </si>
  <si>
    <t>Spínací jednotka požárních odpojovačů</t>
  </si>
  <si>
    <t>Hliníková kontrukce na sedlovou střechu (sklon 40st., pálená taška), háky, spojovací materiál</t>
  </si>
  <si>
    <t>Úprava zapojení stávajícíh rozvaděčů</t>
  </si>
  <si>
    <t>Doprava, přesun materiálu</t>
  </si>
  <si>
    <t>Připojení požárních odpojovačů</t>
  </si>
  <si>
    <t>Požární odpojovače, 1 ks na dva FV panely</t>
  </si>
  <si>
    <t>Položkový rozpočet - slepý</t>
  </si>
  <si>
    <r>
      <t xml:space="preserve">FV panel monokrystalický 500Wp
</t>
    </r>
    <r>
      <rPr>
        <sz val="11"/>
        <color rgb="FF000000"/>
        <rFont val="Calibri"/>
        <family val="2"/>
        <charset val="238"/>
      </rPr>
      <t>500Wp
Hmotnost 26,3 kg
Rozměry 2187 x 1102 x 35 mm</t>
    </r>
  </si>
  <si>
    <r>
      <t xml:space="preserve">Hybridní měnič 10 kW, 3x230/400V
</t>
    </r>
    <r>
      <rPr>
        <sz val="11"/>
        <color rgb="FF000000"/>
        <rFont val="Calibri"/>
        <family val="2"/>
        <charset val="238"/>
      </rPr>
      <t xml:space="preserve"> 10 kW
Hmotnost 24 kg
Rozměry 516 x 415 x 180 mm</t>
    </r>
  </si>
  <si>
    <r>
      <t xml:space="preserve">Akumulátorová baterie vč. BMS 
</t>
    </r>
    <r>
      <rPr>
        <sz val="11"/>
        <color rgb="FF000000"/>
        <rFont val="Calibri"/>
        <family val="2"/>
        <charset val="238"/>
      </rPr>
      <t xml:space="preserve">
Kapacita 10,65 kWh
Rozměry 450 x 296 x 1118 mm</t>
    </r>
  </si>
  <si>
    <r>
      <t xml:space="preserve">Akumulátorová baterie vč. BMS 
</t>
    </r>
    <r>
      <rPr>
        <sz val="11"/>
        <color rgb="FF000000"/>
        <rFont val="Calibri"/>
        <family val="2"/>
        <charset val="238"/>
      </rPr>
      <t xml:space="preserve">
Kapacita 7,20 kWh
Rozměry 450 x 296 x 822mm</t>
    </r>
  </si>
  <si>
    <t>Dohledová jednotka vč. MTP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</si>
</sst>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.00&quot; Kč&quot;_-;\-* #,##0.00&quot; Kč&quot;_-;_-* \-??&quot; Kč&quot;_-;_-@"/>
    <numFmt numFmtId="165" formatCode="_-* #,##0.00&quot; Kč&quot;_-;\-* #,##0.00&quot; Kč&quot;_-;_-* \-??&quot; Kč&quot;_-;_-@_-"/>
  </numFmts>
  <fonts count="12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</font>
    <font>
      <b/>
      <sz val="16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C000"/>
        <bgColor indexed="22"/>
      </patternFill>
    </fill>
    <fill>
      <patternFill patternType="solid">
        <fgColor theme="0" tint="-0.14999847407452621"/>
        <bgColor indexed="49"/>
      </patternFill>
    </fill>
    <fill>
      <patternFill patternType="solid">
        <fgColor rgb="FFFFC000"/>
        <bgColor indexed="49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9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7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5" fillId="0" borderId="22" xfId="1" applyBorder="1" applyAlignment="1">
      <alignment horizontal="center" vertical="center"/>
    </xf>
    <xf numFmtId="4" fontId="1" fillId="0" borderId="22" xfId="1" applyNumberFormat="1" applyFont="1" applyBorder="1" applyAlignment="1" applyProtection="1">
      <alignment horizontal="center" vertical="center"/>
      <protection locked="0"/>
    </xf>
    <xf numFmtId="165" fontId="5" fillId="0" borderId="22" xfId="1" applyNumberFormat="1" applyBorder="1" applyAlignment="1">
      <alignment horizontal="center" vertical="center"/>
    </xf>
    <xf numFmtId="165" fontId="5" fillId="0" borderId="23" xfId="1" applyNumberFormat="1" applyBorder="1" applyAlignment="1">
      <alignment horizontal="center" vertical="center"/>
    </xf>
    <xf numFmtId="165" fontId="5" fillId="0" borderId="0" xfId="1" applyNumberFormat="1" applyAlignment="1">
      <alignment horizontal="center" vertical="center"/>
    </xf>
    <xf numFmtId="43" fontId="1" fillId="0" borderId="0" xfId="1" applyNumberFormat="1" applyFont="1" applyAlignment="1" applyProtection="1">
      <alignment vertical="center"/>
      <protection locked="0"/>
    </xf>
    <xf numFmtId="165" fontId="11" fillId="6" borderId="20" xfId="1" applyNumberFormat="1" applyFont="1" applyFill="1" applyBorder="1" applyAlignment="1" applyProtection="1">
      <alignment vertical="center"/>
      <protection locked="0"/>
    </xf>
    <xf numFmtId="165" fontId="11" fillId="0" borderId="0" xfId="1" applyNumberFormat="1" applyFont="1" applyAlignment="1" applyProtection="1">
      <alignment vertical="center"/>
      <protection locked="0"/>
    </xf>
    <xf numFmtId="165" fontId="11" fillId="8" borderId="23" xfId="1" applyNumberFormat="1" applyFont="1" applyFill="1" applyBorder="1" applyAlignment="1" applyProtection="1">
      <alignment vertical="center"/>
      <protection locked="0"/>
    </xf>
    <xf numFmtId="165" fontId="11" fillId="10" borderId="26" xfId="1" applyNumberFormat="1" applyFont="1" applyFill="1" applyBorder="1" applyAlignment="1" applyProtection="1">
      <alignment vertical="center"/>
      <protection locked="0"/>
    </xf>
    <xf numFmtId="43" fontId="0" fillId="0" borderId="0" xfId="0" applyNumberFormat="1" applyAlignment="1">
      <alignment vertical="center"/>
    </xf>
    <xf numFmtId="0" fontId="3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164" fontId="4" fillId="0" borderId="30" xfId="0" applyNumberFormat="1" applyFont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164" fontId="3" fillId="2" borderId="31" xfId="0" applyNumberFormat="1" applyFont="1" applyFill="1" applyBorder="1" applyAlignment="1">
      <alignment horizontal="left" vertical="center"/>
    </xf>
    <xf numFmtId="0" fontId="3" fillId="0" borderId="32" xfId="0" applyFont="1" applyBorder="1" applyAlignment="1">
      <alignment vertical="center" wrapText="1"/>
    </xf>
    <xf numFmtId="164" fontId="4" fillId="0" borderId="33" xfId="0" applyNumberFormat="1" applyFont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164" fontId="3" fillId="2" borderId="28" xfId="0" applyNumberFormat="1" applyFont="1" applyFill="1" applyBorder="1" applyAlignment="1">
      <alignment horizontal="left" vertical="center"/>
    </xf>
    <xf numFmtId="0" fontId="3" fillId="0" borderId="2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8" fillId="3" borderId="36" xfId="1" applyFont="1" applyFill="1" applyBorder="1" applyAlignment="1">
      <alignment horizontal="center" vertical="center"/>
    </xf>
    <xf numFmtId="3" fontId="8" fillId="3" borderId="37" xfId="1" applyNumberFormat="1" applyFont="1" applyFill="1" applyBorder="1" applyAlignment="1">
      <alignment horizontal="center" vertical="center"/>
    </xf>
    <xf numFmtId="0" fontId="8" fillId="3" borderId="37" xfId="1" applyFont="1" applyFill="1" applyBorder="1" applyAlignment="1">
      <alignment horizontal="center" vertical="center"/>
    </xf>
    <xf numFmtId="0" fontId="9" fillId="3" borderId="37" xfId="1" applyFont="1" applyFill="1" applyBorder="1" applyAlignment="1" applyProtection="1">
      <alignment horizontal="center" vertical="center"/>
      <protection locked="0"/>
    </xf>
    <xf numFmtId="0" fontId="9" fillId="3" borderId="38" xfId="1" applyFont="1" applyFill="1" applyBorder="1" applyAlignment="1" applyProtection="1">
      <alignment horizontal="center" vertical="center"/>
      <protection locked="0"/>
    </xf>
    <xf numFmtId="0" fontId="2" fillId="2" borderId="39" xfId="0" applyFont="1" applyFill="1" applyBorder="1" applyAlignment="1">
      <alignment horizontal="left" vertical="center"/>
    </xf>
    <xf numFmtId="164" fontId="2" fillId="2" borderId="40" xfId="0" applyNumberFormat="1" applyFont="1" applyFill="1" applyBorder="1" applyAlignment="1">
      <alignment horizontal="left" vertical="center"/>
    </xf>
    <xf numFmtId="0" fontId="7" fillId="7" borderId="21" xfId="1" applyFont="1" applyFill="1" applyBorder="1" applyAlignment="1">
      <alignment horizontal="left" vertical="center"/>
    </xf>
    <xf numFmtId="0" fontId="7" fillId="7" borderId="22" xfId="1" applyFont="1" applyFill="1" applyBorder="1" applyAlignment="1">
      <alignment horizontal="left" vertical="center"/>
    </xf>
    <xf numFmtId="0" fontId="7" fillId="9" borderId="24" xfId="1" applyFont="1" applyFill="1" applyBorder="1" applyAlignment="1">
      <alignment horizontal="left" vertical="center"/>
    </xf>
    <xf numFmtId="0" fontId="7" fillId="9" borderId="25" xfId="1" applyFont="1" applyFill="1" applyBorder="1" applyAlignment="1">
      <alignment horizontal="left" vertical="center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6" fillId="3" borderId="15" xfId="1" applyFont="1" applyFill="1" applyBorder="1" applyAlignment="1" applyProtection="1">
      <alignment horizontal="left" vertical="center"/>
      <protection locked="0"/>
    </xf>
    <xf numFmtId="0" fontId="6" fillId="3" borderId="16" xfId="1" applyFont="1" applyFill="1" applyBorder="1" applyAlignment="1" applyProtection="1">
      <alignment horizontal="left" vertical="center"/>
      <protection locked="0"/>
    </xf>
    <xf numFmtId="0" fontId="7" fillId="0" borderId="15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4" borderId="16" xfId="1" applyFont="1" applyFill="1" applyBorder="1" applyAlignment="1">
      <alignment horizontal="left" vertical="center" wrapText="1"/>
    </xf>
    <xf numFmtId="0" fontId="7" fillId="5" borderId="18" xfId="1" applyFont="1" applyFill="1" applyBorder="1" applyAlignment="1">
      <alignment horizontal="left" vertical="center"/>
    </xf>
    <xf numFmtId="0" fontId="7" fillId="5" borderId="19" xfId="1" applyFont="1" applyFill="1" applyBorder="1" applyAlignment="1">
      <alignment horizontal="left" vertic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abSelected="1" topLeftCell="A29" zoomScale="145" zoomScaleNormal="145" workbookViewId="0">
      <selection activeCell="F38" sqref="F38"/>
    </sheetView>
  </sheetViews>
  <sheetFormatPr defaultColWidth="10.109375" defaultRowHeight="13.2" x14ac:dyDescent="0.25"/>
  <cols>
    <col min="1" max="1" width="1.33203125" style="24" customWidth="1"/>
    <col min="2" max="2" width="57.44140625" style="24" customWidth="1"/>
    <col min="3" max="3" width="6.6640625" style="24" customWidth="1"/>
    <col min="4" max="4" width="10.33203125" style="25" customWidth="1"/>
    <col min="5" max="5" width="18.33203125" style="26" customWidth="1"/>
    <col min="6" max="6" width="39.5546875" style="24" customWidth="1"/>
    <col min="7" max="7" width="15.44140625" style="24" bestFit="1" customWidth="1"/>
    <col min="8" max="8" width="16.88671875" style="24" bestFit="1" customWidth="1"/>
    <col min="9" max="16384" width="10.109375" style="24"/>
  </cols>
  <sheetData>
    <row r="1" spans="1:22" ht="3.75" customHeight="1" thickBot="1" x14ac:dyDescent="0.3"/>
    <row r="2" spans="1:22" ht="33.6" thickBot="1" x14ac:dyDescent="0.3">
      <c r="B2" s="70" t="s">
        <v>34</v>
      </c>
      <c r="C2" s="71"/>
      <c r="D2" s="71"/>
      <c r="E2" s="71"/>
      <c r="F2" s="72"/>
    </row>
    <row r="3" spans="1:22" ht="6" customHeight="1" thickBot="1" x14ac:dyDescent="0.3"/>
    <row r="4" spans="1:22" ht="21.6" thickBot="1" x14ac:dyDescent="0.3">
      <c r="B4" s="27" t="s">
        <v>22</v>
      </c>
      <c r="C4" s="73" t="s">
        <v>21</v>
      </c>
      <c r="D4" s="73"/>
      <c r="E4" s="73"/>
      <c r="F4" s="74"/>
    </row>
    <row r="5" spans="1:22" ht="6" customHeight="1" thickBot="1" x14ac:dyDescent="0.3">
      <c r="C5" s="28"/>
      <c r="D5" s="29"/>
      <c r="E5" s="30"/>
      <c r="F5" s="31"/>
    </row>
    <row r="6" spans="1:22" ht="21.6" thickBot="1" x14ac:dyDescent="0.3">
      <c r="B6" s="27" t="s">
        <v>23</v>
      </c>
      <c r="C6" s="75"/>
      <c r="D6" s="75"/>
      <c r="E6" s="75"/>
      <c r="F6" s="76"/>
    </row>
    <row r="7" spans="1:22" ht="21.6" thickBot="1" x14ac:dyDescent="0.3">
      <c r="B7" s="27" t="s">
        <v>24</v>
      </c>
      <c r="C7" s="75"/>
      <c r="D7" s="75"/>
      <c r="E7" s="75"/>
      <c r="F7" s="76"/>
    </row>
    <row r="8" spans="1:22" ht="21.6" thickBot="1" x14ac:dyDescent="0.3">
      <c r="B8" s="27" t="s">
        <v>25</v>
      </c>
      <c r="C8" s="75"/>
      <c r="D8" s="75"/>
      <c r="E8" s="75"/>
      <c r="F8" s="76"/>
    </row>
    <row r="9" spans="1:22" ht="6" customHeight="1" thickBot="1" x14ac:dyDescent="0.3">
      <c r="C9" s="28"/>
      <c r="D9" s="29"/>
      <c r="E9" s="30"/>
      <c r="F9" s="31"/>
    </row>
    <row r="10" spans="1:22" ht="13.8" thickBot="1" x14ac:dyDescent="0.3">
      <c r="B10" s="59" t="s">
        <v>0</v>
      </c>
      <c r="C10" s="60" t="s">
        <v>1</v>
      </c>
      <c r="D10" s="61" t="s">
        <v>2</v>
      </c>
      <c r="E10" s="62" t="s">
        <v>3</v>
      </c>
      <c r="F10" s="63" t="s">
        <v>4</v>
      </c>
    </row>
    <row r="11" spans="1:22" customFormat="1" ht="13.8" x14ac:dyDescent="0.25">
      <c r="A11" s="12"/>
      <c r="B11" s="64" t="s">
        <v>5</v>
      </c>
      <c r="C11" s="58"/>
      <c r="D11" s="58"/>
      <c r="E11" s="58"/>
      <c r="F11" s="65">
        <f>SUM(F12:F23)</f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customFormat="1" ht="57.6" x14ac:dyDescent="0.25">
      <c r="A12" s="12"/>
      <c r="B12" s="53" t="s">
        <v>35</v>
      </c>
      <c r="C12" s="54">
        <v>40</v>
      </c>
      <c r="D12" s="55" t="s">
        <v>6</v>
      </c>
      <c r="E12" s="56"/>
      <c r="F12" s="57">
        <f t="shared" ref="F12:F22" si="0">C12*E12</f>
        <v>0</v>
      </c>
      <c r="G12" s="12"/>
      <c r="H12" s="43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customFormat="1" ht="57.6" x14ac:dyDescent="0.25">
      <c r="A13" s="12"/>
      <c r="B13" s="44" t="s">
        <v>36</v>
      </c>
      <c r="C13" s="11">
        <v>2</v>
      </c>
      <c r="D13" s="1" t="s">
        <v>7</v>
      </c>
      <c r="E13" s="2"/>
      <c r="F13" s="19">
        <f t="shared" ref="F13" si="1">C13*E13</f>
        <v>0</v>
      </c>
      <c r="G13" s="12"/>
      <c r="H13" s="43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customFormat="1" ht="57.6" x14ac:dyDescent="0.25">
      <c r="A14" s="12"/>
      <c r="B14" s="44" t="s">
        <v>37</v>
      </c>
      <c r="C14" s="11">
        <v>1</v>
      </c>
      <c r="D14" s="1" t="s">
        <v>7</v>
      </c>
      <c r="E14" s="2"/>
      <c r="F14" s="19">
        <f t="shared" si="0"/>
        <v>0</v>
      </c>
      <c r="G14" s="12"/>
      <c r="H14" s="43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customFormat="1" ht="57.6" x14ac:dyDescent="0.25">
      <c r="A15" s="12"/>
      <c r="B15" s="44" t="s">
        <v>38</v>
      </c>
      <c r="C15" s="11">
        <v>1</v>
      </c>
      <c r="D15" s="1" t="s">
        <v>7</v>
      </c>
      <c r="E15" s="2"/>
      <c r="F15" s="19">
        <f t="shared" ref="F15" si="2">C15*E15</f>
        <v>0</v>
      </c>
      <c r="G15" s="12"/>
      <c r="H15" s="43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customFormat="1" ht="14.4" x14ac:dyDescent="0.25">
      <c r="A16" s="12"/>
      <c r="B16" s="44" t="s">
        <v>39</v>
      </c>
      <c r="C16" s="11">
        <v>1</v>
      </c>
      <c r="D16" s="1" t="s">
        <v>7</v>
      </c>
      <c r="E16" s="2"/>
      <c r="F16" s="19">
        <f t="shared" si="0"/>
        <v>0</v>
      </c>
      <c r="G16" s="12"/>
      <c r="H16" s="43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customFormat="1" ht="14.4" x14ac:dyDescent="0.25">
      <c r="A17" s="12"/>
      <c r="B17" s="44" t="s">
        <v>33</v>
      </c>
      <c r="C17" s="11">
        <v>20</v>
      </c>
      <c r="D17" s="1" t="s">
        <v>6</v>
      </c>
      <c r="E17" s="2"/>
      <c r="F17" s="19">
        <f t="shared" si="0"/>
        <v>0</v>
      </c>
      <c r="G17" s="12"/>
      <c r="H17" s="43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customFormat="1" ht="14.4" x14ac:dyDescent="0.25">
      <c r="A18" s="12"/>
      <c r="B18" s="44" t="s">
        <v>28</v>
      </c>
      <c r="C18" s="11">
        <v>1</v>
      </c>
      <c r="D18" s="1" t="s">
        <v>6</v>
      </c>
      <c r="E18" s="2"/>
      <c r="F18" s="19">
        <f t="shared" si="0"/>
        <v>0</v>
      </c>
      <c r="G18" s="12"/>
      <c r="H18" s="43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customFormat="1" ht="28.8" x14ac:dyDescent="0.25">
      <c r="A19" s="12"/>
      <c r="B19" s="44" t="s">
        <v>29</v>
      </c>
      <c r="C19" s="11">
        <v>40</v>
      </c>
      <c r="D19" s="1" t="s">
        <v>6</v>
      </c>
      <c r="E19" s="2"/>
      <c r="F19" s="19">
        <f t="shared" si="0"/>
        <v>0</v>
      </c>
      <c r="G19" s="12"/>
      <c r="H19" s="43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customFormat="1" ht="14.4" x14ac:dyDescent="0.25">
      <c r="A20" s="12"/>
      <c r="B20" s="18" t="s">
        <v>8</v>
      </c>
      <c r="C20" s="11">
        <v>1</v>
      </c>
      <c r="D20" s="1" t="s">
        <v>7</v>
      </c>
      <c r="E20" s="2"/>
      <c r="F20" s="19">
        <f t="shared" si="0"/>
        <v>0</v>
      </c>
      <c r="G20" s="12"/>
      <c r="H20" s="43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customFormat="1" ht="14.4" x14ac:dyDescent="0.25">
      <c r="A21" s="12"/>
      <c r="B21" s="18" t="s">
        <v>9</v>
      </c>
      <c r="C21" s="11">
        <v>1</v>
      </c>
      <c r="D21" s="1" t="s">
        <v>7</v>
      </c>
      <c r="E21" s="2"/>
      <c r="F21" s="19">
        <f t="shared" si="0"/>
        <v>0</v>
      </c>
      <c r="G21" s="12"/>
      <c r="H21" s="4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customFormat="1" ht="28.8" x14ac:dyDescent="0.25">
      <c r="A22" s="12"/>
      <c r="B22" s="18" t="s">
        <v>10</v>
      </c>
      <c r="C22" s="11">
        <v>1</v>
      </c>
      <c r="D22" s="1" t="s">
        <v>7</v>
      </c>
      <c r="E22" s="2"/>
      <c r="F22" s="19">
        <f t="shared" si="0"/>
        <v>0</v>
      </c>
      <c r="G22" s="12"/>
      <c r="H22" s="43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customFormat="1" ht="12.75" customHeight="1" thickBot="1" x14ac:dyDescent="0.3">
      <c r="A23" s="12"/>
      <c r="B23" s="45"/>
      <c r="C23" s="3"/>
      <c r="D23" s="4"/>
      <c r="E23" s="5"/>
      <c r="F23" s="46"/>
      <c r="G23" s="12"/>
      <c r="H23" s="43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customFormat="1" ht="15.75" customHeight="1" x14ac:dyDescent="0.25">
      <c r="A24" s="12"/>
      <c r="B24" s="14" t="s">
        <v>11</v>
      </c>
      <c r="C24" s="15"/>
      <c r="D24" s="15"/>
      <c r="E24" s="16"/>
      <c r="F24" s="17">
        <f>SUM(F25:F30)</f>
        <v>0</v>
      </c>
      <c r="G24" s="12"/>
      <c r="H24" s="43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customFormat="1" ht="15.75" customHeight="1" x14ac:dyDescent="0.25">
      <c r="A25" s="12"/>
      <c r="B25" s="18" t="s">
        <v>12</v>
      </c>
      <c r="C25" s="11">
        <v>1</v>
      </c>
      <c r="D25" s="1" t="s">
        <v>7</v>
      </c>
      <c r="E25" s="2"/>
      <c r="F25" s="19">
        <f t="shared" ref="F25:F29" si="3">C25*E25</f>
        <v>0</v>
      </c>
      <c r="G25" s="12"/>
      <c r="H25" s="43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customFormat="1" ht="15.75" customHeight="1" x14ac:dyDescent="0.25">
      <c r="A26" s="12"/>
      <c r="B26" s="18" t="s">
        <v>32</v>
      </c>
      <c r="C26" s="11">
        <v>1</v>
      </c>
      <c r="D26" s="1" t="s">
        <v>7</v>
      </c>
      <c r="E26" s="2"/>
      <c r="F26" s="19">
        <f t="shared" si="3"/>
        <v>0</v>
      </c>
      <c r="G26" s="12"/>
      <c r="H26" s="43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customFormat="1" ht="15.75" customHeight="1" x14ac:dyDescent="0.25">
      <c r="A27" s="12"/>
      <c r="B27" s="18" t="s">
        <v>13</v>
      </c>
      <c r="C27" s="11">
        <v>1</v>
      </c>
      <c r="D27" s="1" t="s">
        <v>7</v>
      </c>
      <c r="E27" s="2"/>
      <c r="F27" s="19">
        <f t="shared" si="3"/>
        <v>0</v>
      </c>
      <c r="G27" s="12"/>
      <c r="H27" s="43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customFormat="1" ht="14.4" x14ac:dyDescent="0.25">
      <c r="A28" s="12"/>
      <c r="B28" s="18" t="s">
        <v>30</v>
      </c>
      <c r="C28" s="11">
        <v>1</v>
      </c>
      <c r="D28" s="1" t="s">
        <v>7</v>
      </c>
      <c r="E28" s="2"/>
      <c r="F28" s="19">
        <f t="shared" si="3"/>
        <v>0</v>
      </c>
      <c r="G28" s="12"/>
      <c r="H28" s="43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customFormat="1" ht="15.75" customHeight="1" x14ac:dyDescent="0.25">
      <c r="A29" s="12"/>
      <c r="B29" s="18" t="s">
        <v>14</v>
      </c>
      <c r="C29" s="11">
        <v>1</v>
      </c>
      <c r="D29" s="1" t="s">
        <v>7</v>
      </c>
      <c r="E29" s="2"/>
      <c r="F29" s="19">
        <f t="shared" si="3"/>
        <v>0</v>
      </c>
      <c r="G29" s="12"/>
      <c r="H29" s="43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customFormat="1" ht="15.75" customHeight="1" thickBot="1" x14ac:dyDescent="0.3">
      <c r="A30" s="12"/>
      <c r="B30" s="20"/>
      <c r="C30" s="21"/>
      <c r="D30" s="21"/>
      <c r="E30" s="22"/>
      <c r="F30" s="23"/>
      <c r="G30" s="12"/>
      <c r="H30" s="43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customFormat="1" ht="15.75" customHeight="1" x14ac:dyDescent="0.25">
      <c r="A31" s="12"/>
      <c r="B31" s="47" t="s">
        <v>15</v>
      </c>
      <c r="C31" s="13"/>
      <c r="D31" s="13"/>
      <c r="E31" s="13"/>
      <c r="F31" s="48">
        <f>SUM(F32:F35)</f>
        <v>0</v>
      </c>
      <c r="G31" s="12"/>
      <c r="H31" s="43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2" customFormat="1" ht="15.75" customHeight="1" x14ac:dyDescent="0.25">
      <c r="A32" s="12"/>
      <c r="B32" s="18" t="s">
        <v>31</v>
      </c>
      <c r="C32" s="11">
        <v>1</v>
      </c>
      <c r="D32" s="1" t="s">
        <v>7</v>
      </c>
      <c r="E32" s="2"/>
      <c r="F32" s="19">
        <f t="shared" ref="F32:F34" si="4">C32*E32</f>
        <v>0</v>
      </c>
      <c r="G32" s="12"/>
      <c r="H32" s="43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customFormat="1" ht="15.75" customHeight="1" x14ac:dyDescent="0.25">
      <c r="A33" s="12"/>
      <c r="B33" s="18" t="s">
        <v>16</v>
      </c>
      <c r="C33" s="11">
        <v>1</v>
      </c>
      <c r="D33" s="11" t="s">
        <v>7</v>
      </c>
      <c r="E33" s="2"/>
      <c r="F33" s="19">
        <f t="shared" si="4"/>
        <v>0</v>
      </c>
      <c r="G33" s="12"/>
      <c r="H33" s="43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customFormat="1" ht="15.75" customHeight="1" x14ac:dyDescent="0.25">
      <c r="A34" s="12"/>
      <c r="B34" s="18" t="s">
        <v>17</v>
      </c>
      <c r="C34" s="11">
        <v>1</v>
      </c>
      <c r="D34" s="11" t="s">
        <v>7</v>
      </c>
      <c r="E34" s="2"/>
      <c r="F34" s="19">
        <f t="shared" si="4"/>
        <v>0</v>
      </c>
      <c r="G34" s="12"/>
      <c r="H34" s="43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customFormat="1" ht="12.75" customHeight="1" thickBot="1" x14ac:dyDescent="0.3">
      <c r="A35" s="12"/>
      <c r="B35" s="49"/>
      <c r="C35" s="8"/>
      <c r="D35" s="9"/>
      <c r="E35" s="10"/>
      <c r="F35" s="50"/>
      <c r="G35" s="12"/>
      <c r="H35" s="43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customFormat="1" ht="15.75" customHeight="1" x14ac:dyDescent="0.25">
      <c r="A36" s="12"/>
      <c r="B36" s="51" t="s">
        <v>18</v>
      </c>
      <c r="C36" s="6"/>
      <c r="D36" s="6"/>
      <c r="E36" s="7"/>
      <c r="F36" s="52">
        <f>SUM(F37:F39)</f>
        <v>0</v>
      </c>
      <c r="G36" s="12"/>
      <c r="H36" s="43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customFormat="1" ht="28.8" x14ac:dyDescent="0.25">
      <c r="A37" s="12"/>
      <c r="B37" s="18" t="s">
        <v>19</v>
      </c>
      <c r="C37" s="11">
        <v>1</v>
      </c>
      <c r="D37" s="1" t="s">
        <v>7</v>
      </c>
      <c r="E37" s="2"/>
      <c r="F37" s="19">
        <f t="shared" ref="F37:F38" si="5">C37*E37</f>
        <v>0</v>
      </c>
      <c r="G37" s="12"/>
      <c r="H37" s="43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 spans="1:22" customFormat="1" ht="14.4" x14ac:dyDescent="0.25">
      <c r="A38" s="12"/>
      <c r="B38" s="18"/>
      <c r="C38" s="11"/>
      <c r="D38" s="11"/>
      <c r="E38" s="2"/>
      <c r="F38" s="19"/>
      <c r="G38" s="12"/>
      <c r="H38" s="43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ht="15" thickBot="1" x14ac:dyDescent="0.3">
      <c r="B39" s="32"/>
      <c r="C39" s="33"/>
      <c r="D39" s="34"/>
      <c r="E39" s="35"/>
      <c r="F39" s="36"/>
      <c r="G39" s="37"/>
      <c r="H39" s="43"/>
    </row>
    <row r="40" spans="1:22" ht="21" x14ac:dyDescent="0.25">
      <c r="B40" s="77" t="s">
        <v>26</v>
      </c>
      <c r="C40" s="78"/>
      <c r="D40" s="78"/>
      <c r="E40" s="78"/>
      <c r="F40" s="39">
        <f>F11+F24+F31+F36</f>
        <v>0</v>
      </c>
      <c r="G40" s="40"/>
      <c r="H40" s="38"/>
    </row>
    <row r="41" spans="1:22" ht="21" x14ac:dyDescent="0.25">
      <c r="B41" s="66" t="s">
        <v>27</v>
      </c>
      <c r="C41" s="67"/>
      <c r="D41" s="67"/>
      <c r="E41" s="67"/>
      <c r="F41" s="41">
        <f>F40*0.21</f>
        <v>0</v>
      </c>
      <c r="G41" s="40"/>
      <c r="H41" s="38"/>
    </row>
    <row r="42" spans="1:22" ht="21.6" thickBot="1" x14ac:dyDescent="0.3">
      <c r="B42" s="68" t="s">
        <v>20</v>
      </c>
      <c r="C42" s="69"/>
      <c r="D42" s="69"/>
      <c r="E42" s="69"/>
      <c r="F42" s="42">
        <f>F40+F41</f>
        <v>0</v>
      </c>
      <c r="G42" s="40"/>
    </row>
    <row r="44" spans="1:22" x14ac:dyDescent="0.25">
      <c r="F44" s="38"/>
    </row>
    <row r="45" spans="1:22" ht="19.5" customHeight="1" x14ac:dyDescent="0.25"/>
  </sheetData>
  <mergeCells count="8">
    <mergeCell ref="B41:E41"/>
    <mergeCell ref="B42:E42"/>
    <mergeCell ref="B2:F2"/>
    <mergeCell ref="C4:F4"/>
    <mergeCell ref="C6:F6"/>
    <mergeCell ref="C7:F7"/>
    <mergeCell ref="C8:F8"/>
    <mergeCell ref="B40:E40"/>
  </mergeCells>
  <pageMargins left="0.7" right="0.7" top="0.78740157499999996" bottom="0.78740157499999996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Bartl</cp:lastModifiedBy>
  <cp:lastPrinted>2022-05-03T13:53:03Z</cp:lastPrinted>
  <dcterms:created xsi:type="dcterms:W3CDTF">2020-05-28T16:56:26Z</dcterms:created>
  <dcterms:modified xsi:type="dcterms:W3CDTF">2023-08-26T07:50:53Z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